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2"/>
  </bookViews>
  <sheets>
    <sheet name="Table 1" sheetId="1" r:id="rId1"/>
    <sheet name="Charts" sheetId="2" state="hidden" r:id="rId2"/>
    <sheet name="Charts 1" sheetId="3" r:id="rId3"/>
  </sheets>
  <externalReferences>
    <externalReference r:id="rId6"/>
    <externalReference r:id="rId7"/>
  </externalReferences>
  <definedNames>
    <definedName name="_xlnm.Print_Area" localSheetId="1">'Charts'!$A$1:$I$55</definedName>
    <definedName name="_xlnm.Print_Area" localSheetId="2">'Charts 1'!$A$1:$J$110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<sst xmlns="http://schemas.openxmlformats.org/spreadsheetml/2006/main" count="58" uniqueCount="32">
  <si>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</si>
  <si>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</si>
  <si>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</si>
  <si>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</si>
  <si>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</si>
  <si>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</si>
  <si>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</si>
  <si>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</si>
  <si>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</si>
  <si>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</si>
  <si>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</si>
  <si>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</si>
  <si>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</si>
  <si>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</si>
  <si>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</si>
  <si>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</si>
  <si>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</si>
  <si>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</si>
  <si>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</si>
  <si>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</si>
  <si>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</si>
  <si>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</si>
  <si>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</si>
  <si>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</si>
  <si>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</si>
  <si>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</si>
  <si>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1st Qtr. Payroll</t>
  </si>
  <si>
    <t>5 to 9</t>
  </si>
  <si>
    <t>Third Quarter, 2015</t>
  </si>
  <si>
    <t xml:space="preserve">Number of Businesses, Number of Employees, and Third Quarter Payroll by Size of Business </t>
  </si>
  <si>
    <t>3rd Qtr. Payroll</t>
  </si>
  <si>
    <t xml:space="preserve">                           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</si>
</sst>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Calibri"/>
      <family val="0"/>
    </font>
    <font>
      <sz val="9"/>
      <color indexed="62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Helvetica"/>
      <family val="2"/>
    </font>
    <font>
      <sz val="9"/>
      <color indexed="9"/>
      <name val="Helvetica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Helvetica"/>
      <family val="2"/>
    </font>
    <font>
      <sz val="9"/>
      <color theme="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60" applyNumberFormat="1" applyFont="1" applyFill="1" applyBorder="1" applyAlignment="1">
      <alignment/>
    </xf>
    <xf numFmtId="183" fontId="7" fillId="0" borderId="0" xfId="60" applyNumberFormat="1" applyFont="1" applyFill="1" applyBorder="1" applyAlignment="1">
      <alignment/>
    </xf>
    <xf numFmtId="10" fontId="7" fillId="0" borderId="18" xfId="60" applyNumberFormat="1" applyFont="1" applyFill="1" applyBorder="1" applyAlignment="1">
      <alignment/>
    </xf>
    <xf numFmtId="10" fontId="7" fillId="0" borderId="0" xfId="60" applyNumberFormat="1" applyFont="1" applyFill="1" applyBorder="1" applyAlignment="1">
      <alignment/>
    </xf>
    <xf numFmtId="9" fontId="7" fillId="0" borderId="18" xfId="6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60" applyNumberFormat="1" applyFont="1" applyFill="1" applyBorder="1" applyAlignment="1">
      <alignment/>
    </xf>
    <xf numFmtId="174" fontId="7" fillId="0" borderId="0" xfId="6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57">
      <alignment/>
      <protection/>
    </xf>
    <xf numFmtId="0" fontId="11" fillId="0" borderId="0" xfId="57" applyFont="1">
      <alignment/>
      <protection/>
    </xf>
    <xf numFmtId="0" fontId="62" fillId="33" borderId="0" xfId="57" applyFont="1" applyFill="1">
      <alignment/>
      <protection/>
    </xf>
    <xf numFmtId="0" fontId="63" fillId="33" borderId="0" xfId="57" applyFont="1" applyFill="1">
      <alignment/>
      <protection/>
    </xf>
    <xf numFmtId="0" fontId="64" fillId="33" borderId="0" xfId="0" applyFont="1" applyFill="1" applyBorder="1" applyAlignment="1">
      <alignment horizontal="center"/>
    </xf>
    <xf numFmtId="173" fontId="64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183" fontId="64" fillId="33" borderId="0" xfId="60" applyNumberFormat="1" applyFont="1" applyFill="1" applyBorder="1" applyAlignment="1">
      <alignment/>
    </xf>
    <xf numFmtId="10" fontId="64" fillId="33" borderId="0" xfId="60" applyNumberFormat="1" applyFont="1" applyFill="1" applyBorder="1" applyAlignment="1">
      <alignment/>
    </xf>
    <xf numFmtId="182" fontId="64" fillId="33" borderId="0" xfId="0" applyNumberFormat="1" applyFont="1" applyFill="1" applyBorder="1" applyAlignment="1">
      <alignment/>
    </xf>
    <xf numFmtId="164" fontId="64" fillId="33" borderId="0" xfId="0" applyNumberFormat="1" applyFont="1" applyFill="1" applyBorder="1" applyAlignment="1">
      <alignment/>
    </xf>
    <xf numFmtId="174" fontId="64" fillId="33" borderId="0" xfId="60" applyNumberFormat="1" applyFont="1" applyFill="1" applyBorder="1" applyAlignment="1">
      <alignment/>
    </xf>
    <xf numFmtId="0" fontId="0" fillId="0" borderId="0" xfId="57" applyBorder="1">
      <alignment/>
      <protection/>
    </xf>
    <xf numFmtId="0" fontId="62" fillId="33" borderId="0" xfId="57" applyFont="1" applyFill="1" applyBorder="1">
      <alignment/>
      <protection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centerContinuous" vertical="center"/>
    </xf>
    <xf numFmtId="0" fontId="65" fillId="33" borderId="0" xfId="0" applyFont="1" applyFill="1" applyBorder="1" applyAlignment="1">
      <alignment horizontal="centerContinuous"/>
    </xf>
    <xf numFmtId="0" fontId="65" fillId="33" borderId="0" xfId="0" applyFont="1" applyFill="1" applyBorder="1" applyAlignment="1">
      <alignment horizontal="center"/>
    </xf>
    <xf numFmtId="49" fontId="65" fillId="33" borderId="0" xfId="0" applyNumberFormat="1" applyFont="1" applyFill="1" applyBorder="1" applyAlignment="1">
      <alignment horizontal="right"/>
    </xf>
    <xf numFmtId="49" fontId="65" fillId="33" borderId="0" xfId="0" applyNumberFormat="1" applyFont="1" applyFill="1" applyBorder="1" applyAlignment="1">
      <alignment horizontal="center"/>
    </xf>
    <xf numFmtId="3" fontId="64" fillId="33" borderId="0" xfId="0" applyNumberFormat="1" applyFont="1" applyFill="1" applyBorder="1" applyAlignment="1">
      <alignment horizontal="center"/>
    </xf>
    <xf numFmtId="0" fontId="65" fillId="33" borderId="0" xfId="0" applyFont="1" applyFill="1" applyBorder="1" applyAlignment="1">
      <alignment horizontal="left"/>
    </xf>
    <xf numFmtId="3" fontId="65" fillId="33" borderId="0" xfId="0" applyNumberFormat="1" applyFont="1" applyFill="1" applyBorder="1" applyAlignment="1">
      <alignment horizontal="left"/>
    </xf>
    <xf numFmtId="3" fontId="65" fillId="33" borderId="0" xfId="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 horizontal="left" indent="3"/>
    </xf>
    <xf numFmtId="9" fontId="64" fillId="33" borderId="0" xfId="60" applyNumberFormat="1" applyFont="1" applyFill="1" applyBorder="1" applyAlignment="1">
      <alignment/>
    </xf>
    <xf numFmtId="49" fontId="65" fillId="33" borderId="0" xfId="0" applyNumberFormat="1" applyFont="1" applyFill="1" applyBorder="1" applyAlignment="1">
      <alignment horizontal="left"/>
    </xf>
    <xf numFmtId="188" fontId="64" fillId="33" borderId="0" xfId="0" applyNumberFormat="1" applyFont="1" applyFill="1" applyBorder="1" applyAlignment="1">
      <alignment/>
    </xf>
    <xf numFmtId="49" fontId="65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0.6985129983618195</c:v>
                </c:pt>
                <c:pt idx="1">
                  <c:v>0.11535304439658714</c:v>
                </c:pt>
                <c:pt idx="2">
                  <c:v>0.08266246109058022</c:v>
                </c:pt>
                <c:pt idx="3">
                  <c:v>0.06274659601823133</c:v>
                </c:pt>
                <c:pt idx="4">
                  <c:v>0.02365566330861902</c:v>
                </c:pt>
                <c:pt idx="5">
                  <c:v>0.01224808498596698</c:v>
                </c:pt>
                <c:pt idx="6">
                  <c:v>0.003012342176792888</c:v>
                </c:pt>
                <c:pt idx="7">
                  <c:v>0.001105929820151235</c:v>
                </c:pt>
                <c:pt idx="8">
                  <c:v>0.0007028798412516738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0.07789291711745307</c:v>
                </c:pt>
                <c:pt idx="1">
                  <c:v>0.06622684516220514</c:v>
                </c:pt>
                <c:pt idx="2">
                  <c:v>0.0971899020852801</c:v>
                </c:pt>
                <c:pt idx="3">
                  <c:v>0.16530263267348377</c:v>
                </c:pt>
                <c:pt idx="4">
                  <c:v>0.14045684151627325</c:v>
                </c:pt>
                <c:pt idx="5">
                  <c:v>0.15717613018276438</c:v>
                </c:pt>
                <c:pt idx="6">
                  <c:v>0.08857163261117104</c:v>
                </c:pt>
                <c:pt idx="7">
                  <c:v>0.06571535895986398</c:v>
                </c:pt>
                <c:pt idx="8">
                  <c:v>0.14146773969150525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5"/>
          <c:y val="0.20525"/>
          <c:w val="0.51575"/>
          <c:h val="0.57325"/>
        </c:manualLayout>
      </c:layout>
      <c:pieChart>
        <c:varyColors val="1"/>
        <c:ser>
          <c:idx val="1"/>
          <c:order val="0"/>
          <c:tx>
            <c:v>Employees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1'!$Y$40:$AG$40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25"/>
          <c:y val="0.2115"/>
          <c:w val="0.54525"/>
          <c:h val="0.6975"/>
        </c:manualLayout>
      </c:layout>
      <c:pieChart>
        <c:varyColors val="1"/>
        <c:ser>
          <c:idx val="1"/>
          <c:order val="0"/>
          <c:tx>
            <c:v>Establishments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1'!$Y$33:$AG$33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'Charts 1'!$Y$30:$AG$30</c:f>
              <c:strCache/>
            </c:strRef>
          </c:cat>
          <c:val>
            <c:numRef>
              <c:f>'Charts 1'!$Y$30:$AG$30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Third Quarter 2015</a:t>
            </a:r>
          </a:p>
        </c:rich>
      </c:tx>
      <c:layout>
        <c:manualLayout>
          <c:xMode val="factor"/>
          <c:yMode val="factor"/>
          <c:x val="-0.005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"/>
          <c:y val="0.20775"/>
          <c:w val="0.54575"/>
          <c:h val="0.708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1'!$Y$47:$AG$47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Establishments, Employment,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Third Quarter 2015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95"/>
          <c:w val="0.923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38010925"/>
        <c:axId val="6554006"/>
      </c:barChart>
      <c:catAx>
        <c:axId val="3801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6554006"/>
        <c:crosses val="autoZero"/>
        <c:auto val="1"/>
        <c:lblOffset val="100"/>
        <c:tickLblSkip val="1"/>
        <c:noMultiLvlLbl val="0"/>
      </c:catAx>
      <c:valAx>
        <c:axId val="6554006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10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5"/>
          <c:y val="0.1925"/>
          <c:w val="0.1885"/>
          <c:h val="0.1692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0.873</cdr:y>
    </cdr:from>
    <cdr:to>
      <cdr:x>0.43075</cdr:x>
      <cdr:y>0.87225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0.021</cdr:x>
      <cdr:y>0.86275</cdr:y>
    </cdr:from>
    <cdr:to>
      <cdr:x>0.24625</cdr:x>
      <cdr:y>0.92175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4114800"/>
          <a:ext cx="119062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0.174</cdr:x>
      <cdr:y>0.01375</cdr:y>
    </cdr:from>
    <cdr:to>
      <cdr:x>0.7945</cdr:x>
      <cdr:y>0.139</cdr:y>
    </cdr:to>
    <cdr:sp>
      <cdr:nvSpPr>
        <cdr:cNvPr id="3" name="TextBox 4"/>
        <cdr:cNvSpPr txBox="1">
          <a:spLocks noChangeArrowheads="1"/>
        </cdr:cNvSpPr>
      </cdr:nvSpPr>
      <cdr:spPr>
        <a:xfrm>
          <a:off x="914400" y="57150"/>
          <a:ext cx="32861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0.26425</cdr:y>
    </cdr:from>
    <cdr:to>
      <cdr:x>0.2535</cdr:x>
      <cdr:y>0.48125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076325"/>
          <a:ext cx="1200150" cy="885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Nearly 70 percent of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0.02375</cdr:x>
      <cdr:y>0.888</cdr:y>
    </cdr:from>
    <cdr:to>
      <cdr:x>0.28575</cdr:x>
      <cdr:y>0.98025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3619500"/>
          <a:ext cx="1362075" cy="381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0.78075</cdr:x>
      <cdr:y>0.11175</cdr:y>
    </cdr:from>
    <cdr:to>
      <cdr:x>1</cdr:x>
      <cdr:y>0.40475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457200"/>
          <a:ext cx="1209675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-0.0015</cdr:x>
      <cdr:y>0.90325</cdr:y>
    </cdr:from>
    <cdr:to>
      <cdr:x>0.25925</cdr:x>
      <cdr:y>1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695700"/>
          <a:ext cx="13811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0.90025</cdr:y>
    </cdr:from>
    <cdr:to>
      <cdr:x>0.24</cdr:x>
      <cdr:y>0.96925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771900"/>
          <a:ext cx="110490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161925</xdr:rowOff>
    </xdr:from>
    <xdr:to>
      <xdr:col>9</xdr:col>
      <xdr:colOff>76200</xdr:colOff>
      <xdr:row>55</xdr:row>
      <xdr:rowOff>76200</xdr:rowOff>
    </xdr:to>
    <xdr:graphicFrame>
      <xdr:nvGraphicFramePr>
        <xdr:cNvPr id="1" name="Chart 2"/>
        <xdr:cNvGraphicFramePr/>
      </xdr:nvGraphicFramePr>
      <xdr:xfrm>
        <a:off x="85725" y="4210050"/>
        <a:ext cx="52959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114300</xdr:rowOff>
    </xdr:from>
    <xdr:to>
      <xdr:col>9</xdr:col>
      <xdr:colOff>76200</xdr:colOff>
      <xdr:row>25</xdr:row>
      <xdr:rowOff>152400</xdr:rowOff>
    </xdr:to>
    <xdr:graphicFrame>
      <xdr:nvGraphicFramePr>
        <xdr:cNvPr id="2" name="Chart 1"/>
        <xdr:cNvGraphicFramePr/>
      </xdr:nvGraphicFramePr>
      <xdr:xfrm>
        <a:off x="180975" y="114300"/>
        <a:ext cx="52006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55</xdr:row>
      <xdr:rowOff>95250</xdr:rowOff>
    </xdr:from>
    <xdr:to>
      <xdr:col>9</xdr:col>
      <xdr:colOff>38100</xdr:colOff>
      <xdr:row>80</xdr:row>
      <xdr:rowOff>142875</xdr:rowOff>
    </xdr:to>
    <xdr:graphicFrame>
      <xdr:nvGraphicFramePr>
        <xdr:cNvPr id="3" name="Chart 1"/>
        <xdr:cNvGraphicFramePr/>
      </xdr:nvGraphicFramePr>
      <xdr:xfrm>
        <a:off x="47625" y="9001125"/>
        <a:ext cx="529590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0</xdr:row>
      <xdr:rowOff>76200</xdr:rowOff>
    </xdr:from>
    <xdr:to>
      <xdr:col>7</xdr:col>
      <xdr:colOff>314325</xdr:colOff>
      <xdr:row>4</xdr:row>
      <xdr:rowOff>9525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257300" y="76200"/>
          <a:ext cx="3190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 2015</a:t>
          </a:r>
        </a:p>
      </xdr:txBody>
    </xdr:sp>
    <xdr:clientData/>
  </xdr:twoCellAnchor>
  <xdr:twoCellAnchor>
    <xdr:from>
      <xdr:col>0</xdr:col>
      <xdr:colOff>171450</xdr:colOff>
      <xdr:row>82</xdr:row>
      <xdr:rowOff>133350</xdr:rowOff>
    </xdr:from>
    <xdr:to>
      <xdr:col>9</xdr:col>
      <xdr:colOff>57150</xdr:colOff>
      <xdr:row>108</xdr:row>
      <xdr:rowOff>114300</xdr:rowOff>
    </xdr:to>
    <xdr:graphicFrame>
      <xdr:nvGraphicFramePr>
        <xdr:cNvPr id="5" name="Chart 6"/>
        <xdr:cNvGraphicFramePr/>
      </xdr:nvGraphicFramePr>
      <xdr:xfrm>
        <a:off x="171450" y="13411200"/>
        <a:ext cx="5191125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PG\ES202_Program_Files\SOB%20Quarterly%20Files\SOB%20chart%20templates_May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_CHARTS"/>
      <sheetName val="Table 1"/>
      <sheetName val="Charts"/>
      <sheetName val="charts_sup142"/>
      <sheetName val="charts 143"/>
      <sheetName val="Sheet2"/>
    </sheetNames>
    <sheetDataSet>
      <sheetData sheetId="4">
        <row r="9">
          <cell r="M9">
            <v>0.6948177923843567</v>
          </cell>
          <cell r="N9">
            <v>0.11795030708004449</v>
          </cell>
          <cell r="O9">
            <v>0.08325313535890504</v>
          </cell>
          <cell r="P9">
            <v>0.06279374099364017</v>
          </cell>
          <cell r="Q9">
            <v>0.024135771351755955</v>
          </cell>
          <cell r="R9">
            <v>0.0122912033915196</v>
          </cell>
          <cell r="S9">
            <v>0.002942410943877421</v>
          </cell>
          <cell r="T9">
            <v>0.0011107692240545915</v>
          </cell>
          <cell r="U9">
            <v>0.0007048692718460373</v>
          </cell>
        </row>
        <row r="16">
          <cell r="M16">
            <v>0.07864212797707261</v>
          </cell>
          <cell r="N16">
            <v>0.06725065676374739</v>
          </cell>
          <cell r="O16">
            <v>0.09736424068656105</v>
          </cell>
          <cell r="P16">
            <v>0.164741835506788</v>
          </cell>
          <cell r="Q16">
            <v>0.14221864711295337</v>
          </cell>
          <cell r="R16">
            <v>0.1577204726447863</v>
          </cell>
          <cell r="S16">
            <v>0.08605243404661266</v>
          </cell>
          <cell r="T16">
            <v>0.06563372855465953</v>
          </cell>
          <cell r="U16">
            <v>0.14037585670681912</v>
          </cell>
        </row>
        <row r="23">
          <cell r="M23">
            <v>0.05562804914868805</v>
          </cell>
          <cell r="N23">
            <v>0.05203997741296365</v>
          </cell>
          <cell r="O23">
            <v>0.07590865563851835</v>
          </cell>
          <cell r="P23">
            <v>0.1350062774035379</v>
          </cell>
          <cell r="Q23">
            <v>0.1260492687940607</v>
          </cell>
          <cell r="R23">
            <v>0.15685397838589601</v>
          </cell>
          <cell r="S23">
            <v>0.09628005127777806</v>
          </cell>
          <cell r="T23">
            <v>0.07954019277531808</v>
          </cell>
          <cell r="U23">
            <v>0.2226935491632392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charts 143"/>
      <sheetName val="143_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zoomScale="88" zoomScaleNormal="88" zoomScalePageLayoutView="0" workbookViewId="0" topLeftCell="A1">
      <selection activeCell="B28" sqref="B28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">
      <c r="A5" s="85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1424141</v>
      </c>
      <c r="C13" s="24">
        <v>994781</v>
      </c>
      <c r="D13" s="24">
        <v>164279</v>
      </c>
      <c r="E13" s="24">
        <v>117723</v>
      </c>
      <c r="F13" s="24">
        <v>89360</v>
      </c>
      <c r="G13" s="24">
        <v>33689</v>
      </c>
      <c r="H13" s="24">
        <v>17443</v>
      </c>
      <c r="I13" s="24">
        <v>4290</v>
      </c>
      <c r="J13" s="24">
        <v>1575</v>
      </c>
      <c r="K13" s="25">
        <v>1001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0.9999999999999999</v>
      </c>
      <c r="C15" s="31">
        <f>(C13/B13)</f>
        <v>0.6985129983618195</v>
      </c>
      <c r="D15" s="31">
        <f>(D13/B13)</f>
        <v>0.11535304439658714</v>
      </c>
      <c r="E15" s="31">
        <f>(E13/B13)</f>
        <v>0.08266246109058022</v>
      </c>
      <c r="F15" s="31">
        <f>(F13/B13)</f>
        <v>0.06274659601823133</v>
      </c>
      <c r="G15" s="31">
        <f>(G13/B13)</f>
        <v>0.02365566330861902</v>
      </c>
      <c r="H15" s="31">
        <f>(H13/B13)</f>
        <v>0.01224808498596698</v>
      </c>
      <c r="I15" s="31">
        <f>(I13/B13)</f>
        <v>0.003012342176792888</v>
      </c>
      <c r="J15" s="31">
        <f>(J13/B13)</f>
        <v>0.001105929820151235</v>
      </c>
      <c r="K15" s="32">
        <f>(K13/B13)</f>
        <v>0.0007028798412516738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16481383</v>
      </c>
      <c r="C20" s="24">
        <v>1283783</v>
      </c>
      <c r="D20" s="24">
        <v>1091510</v>
      </c>
      <c r="E20" s="24">
        <v>1601824</v>
      </c>
      <c r="F20" s="24">
        <v>2724416</v>
      </c>
      <c r="G20" s="24">
        <v>2314923</v>
      </c>
      <c r="H20" s="24">
        <v>2590480</v>
      </c>
      <c r="I20" s="24">
        <v>1459783</v>
      </c>
      <c r="J20" s="24">
        <v>1083080</v>
      </c>
      <c r="K20" s="25">
        <v>2331584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0.07789291711745307</v>
      </c>
      <c r="D22" s="31">
        <f>(D20/B20)</f>
        <v>0.06622684516220514</v>
      </c>
      <c r="E22" s="31">
        <f>(E20/B20)</f>
        <v>0.0971899020852801</v>
      </c>
      <c r="F22" s="31">
        <f>(F20/B20)</f>
        <v>0.16530263267348377</v>
      </c>
      <c r="G22" s="31">
        <f>(G20/B20)</f>
        <v>0.14045684151627325</v>
      </c>
      <c r="H22" s="31">
        <f>(H20/B20)</f>
        <v>0.15717613018276438</v>
      </c>
      <c r="I22" s="31">
        <f>(I20/B20)</f>
        <v>0.08857163261117104</v>
      </c>
      <c r="J22" s="31">
        <f>(J20/B20)</f>
        <v>0.06571535895986398</v>
      </c>
      <c r="K22" s="32">
        <f>(K20/B20)</f>
        <v>0.14146773969150525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30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241108819</v>
      </c>
      <c r="C27" s="39">
        <v>13372239</v>
      </c>
      <c r="D27" s="39">
        <v>12352936</v>
      </c>
      <c r="E27" s="39">
        <v>18293579</v>
      </c>
      <c r="F27" s="39">
        <v>32565644</v>
      </c>
      <c r="G27" s="39">
        <v>29873414</v>
      </c>
      <c r="H27" s="39">
        <v>37940453</v>
      </c>
      <c r="I27" s="39">
        <v>24087692</v>
      </c>
      <c r="J27" s="39">
        <v>19418842</v>
      </c>
      <c r="K27" s="40">
        <v>53204020</v>
      </c>
      <c r="L27" s="26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ht="12">
      <c r="A29" s="30" t="s">
        <v>5</v>
      </c>
      <c r="B29" s="31">
        <f>SUM(C29:K29)</f>
        <v>1</v>
      </c>
      <c r="C29" s="31">
        <f>(C27/B27)</f>
        <v>0.05546142631970671</v>
      </c>
      <c r="D29" s="31">
        <f>(D27/B27)</f>
        <v>0.05123386216743901</v>
      </c>
      <c r="E29" s="31">
        <f>(E27/B27)</f>
        <v>0.07587270791617125</v>
      </c>
      <c r="F29" s="31">
        <f>(F27/B27)</f>
        <v>0.1350661669492894</v>
      </c>
      <c r="G29" s="31">
        <f>(G27/B27)</f>
        <v>0.12390012992432267</v>
      </c>
      <c r="H29" s="31">
        <f>(H27/B27)</f>
        <v>0.1573582134297626</v>
      </c>
      <c r="I29" s="31">
        <f>(I27/B27)</f>
        <v>0.09990381977691161</v>
      </c>
      <c r="J29" s="31">
        <f>(J27/B27)</f>
        <v>0.0805397416840236</v>
      </c>
      <c r="K29" s="32">
        <f>(K27/B27)</f>
        <v>0.22066393183237318</v>
      </c>
      <c r="L29" s="44"/>
    </row>
    <row r="30" spans="1:11" s="26" customFormat="1" ht="1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s="26" customFormat="1" ht="1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3" t="s">
        <v>25</v>
      </c>
    </row>
    <row r="36" ht="12">
      <c r="A36" s="52" t="s">
        <v>0</v>
      </c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PageLayoutView="0" workbookViewId="0" topLeftCell="A1">
      <selection activeCell="K30" sqref="K30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5" t="s">
        <v>20</v>
      </c>
    </row>
    <row r="55" ht="12.75">
      <c r="A55" s="53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K21:AK52"/>
  <sheetViews>
    <sheetView showGridLines="0" tabSelected="1" zoomScalePageLayoutView="0" workbookViewId="0" topLeftCell="A38">
      <selection activeCell="K66" sqref="K66"/>
    </sheetView>
  </sheetViews>
  <sheetFormatPr defaultColWidth="8.8515625" defaultRowHeight="12.75"/>
  <cols>
    <col min="1" max="8" width="8.8515625" style="56" customWidth="1"/>
    <col min="9" max="9" width="8.7109375" style="56" customWidth="1"/>
    <col min="10" max="10" width="7.28125" style="56" customWidth="1"/>
    <col min="11" max="37" width="8.7109375" style="56" customWidth="1"/>
    <col min="38" max="16384" width="8.8515625" style="56" customWidth="1"/>
  </cols>
  <sheetData>
    <row r="21" ht="12.75">
      <c r="K21" s="57"/>
    </row>
    <row r="24" spans="23:33" ht="12.75"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</row>
    <row r="25" spans="23:33" ht="12.75"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23:33" ht="12.75"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1:37" ht="12.75"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58"/>
      <c r="AI27" s="58"/>
      <c r="AJ27" s="58"/>
      <c r="AK27" s="58"/>
    </row>
    <row r="28" spans="11:37" ht="12.75"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58"/>
      <c r="AI28" s="58"/>
      <c r="AJ28" s="58"/>
      <c r="AK28" s="58"/>
    </row>
    <row r="29" spans="11:37" ht="12.75">
      <c r="K29" s="58" t="s">
        <v>31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0"/>
      <c r="X29" s="70"/>
      <c r="Y29" s="71" t="s">
        <v>3</v>
      </c>
      <c r="Z29" s="72"/>
      <c r="AA29" s="72"/>
      <c r="AB29" s="72"/>
      <c r="AC29" s="72"/>
      <c r="AD29" s="72"/>
      <c r="AE29" s="72"/>
      <c r="AF29" s="72"/>
      <c r="AG29" s="72"/>
      <c r="AH29" s="58"/>
      <c r="AI29" s="58"/>
      <c r="AJ29" s="58"/>
      <c r="AK29" s="58"/>
    </row>
    <row r="30" spans="11:37" ht="12.75"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70"/>
      <c r="X30" s="73" t="s">
        <v>4</v>
      </c>
      <c r="Y30" s="74" t="s">
        <v>6</v>
      </c>
      <c r="Z30" s="75" t="s">
        <v>27</v>
      </c>
      <c r="AA30" s="74" t="s">
        <v>8</v>
      </c>
      <c r="AB30" s="74" t="s">
        <v>9</v>
      </c>
      <c r="AC30" s="74" t="s">
        <v>10</v>
      </c>
      <c r="AD30" s="74" t="s">
        <v>11</v>
      </c>
      <c r="AE30" s="74" t="s">
        <v>12</v>
      </c>
      <c r="AF30" s="74" t="s">
        <v>13</v>
      </c>
      <c r="AG30" s="74" t="s">
        <v>14</v>
      </c>
      <c r="AH30" s="58"/>
      <c r="AI30" s="58"/>
      <c r="AJ30" s="58"/>
      <c r="AK30" s="58"/>
    </row>
    <row r="31" spans="11:37" ht="12.75"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70"/>
      <c r="X31" s="60"/>
      <c r="Y31" s="76"/>
      <c r="Z31" s="76"/>
      <c r="AA31" s="60"/>
      <c r="AB31" s="60"/>
      <c r="AC31" s="60"/>
      <c r="AD31" s="60"/>
      <c r="AE31" s="60"/>
      <c r="AF31" s="60"/>
      <c r="AG31" s="60"/>
      <c r="AH31" s="59"/>
      <c r="AI31" s="58"/>
      <c r="AJ31" s="58"/>
      <c r="AK31" s="58"/>
    </row>
    <row r="32" spans="11:37" ht="12.75"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7" t="s">
        <v>15</v>
      </c>
      <c r="X32" s="60"/>
      <c r="Y32" s="76"/>
      <c r="Z32" s="76"/>
      <c r="AA32" s="60"/>
      <c r="AB32" s="60"/>
      <c r="AC32" s="60"/>
      <c r="AD32" s="60"/>
      <c r="AE32" s="60"/>
      <c r="AF32" s="60"/>
      <c r="AG32" s="60"/>
      <c r="AH32" s="59"/>
      <c r="AI32" s="58"/>
      <c r="AJ32" s="58"/>
      <c r="AK32" s="58"/>
    </row>
    <row r="33" spans="11:37" ht="12.75"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78" t="s">
        <v>16</v>
      </c>
      <c r="X33" s="61">
        <v>1424141</v>
      </c>
      <c r="Y33" s="61">
        <v>994781</v>
      </c>
      <c r="Z33" s="61">
        <v>164279</v>
      </c>
      <c r="AA33" s="61">
        <v>117723</v>
      </c>
      <c r="AB33" s="61">
        <v>89360</v>
      </c>
      <c r="AC33" s="61">
        <v>33689</v>
      </c>
      <c r="AD33" s="61">
        <v>17443</v>
      </c>
      <c r="AE33" s="61">
        <v>4290</v>
      </c>
      <c r="AF33" s="61">
        <v>1575</v>
      </c>
      <c r="AG33" s="61">
        <v>1001</v>
      </c>
      <c r="AH33" s="59" t="s">
        <v>0</v>
      </c>
      <c r="AI33" s="58"/>
      <c r="AJ33" s="58"/>
      <c r="AK33" s="58"/>
    </row>
    <row r="34" spans="11:37" ht="12.75"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79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9"/>
      <c r="AI34" s="58"/>
      <c r="AJ34" s="58"/>
      <c r="AK34" s="58"/>
    </row>
    <row r="35" spans="11:37" ht="12.75"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80" t="s">
        <v>5</v>
      </c>
      <c r="X35" s="63">
        <f>SUM(Y35:AG35)</f>
        <v>0.9999999999999999</v>
      </c>
      <c r="Y35" s="63">
        <f>(Y33/X33)</f>
        <v>0.6985129983618195</v>
      </c>
      <c r="Z35" s="63">
        <f>(Z33/X33)</f>
        <v>0.11535304439658714</v>
      </c>
      <c r="AA35" s="63">
        <f>(AA33/X33)</f>
        <v>0.08266246109058022</v>
      </c>
      <c r="AB35" s="63">
        <f>(AB33/X33)</f>
        <v>0.06274659601823133</v>
      </c>
      <c r="AC35" s="63">
        <f>(AC33/X33)</f>
        <v>0.02365566330861902</v>
      </c>
      <c r="AD35" s="63">
        <f>(AD33/X33)</f>
        <v>0.01224808498596698</v>
      </c>
      <c r="AE35" s="63">
        <f>(AE33/X33)</f>
        <v>0.003012342176792888</v>
      </c>
      <c r="AF35" s="63">
        <f>(AF33/X33)</f>
        <v>0.001105929820151235</v>
      </c>
      <c r="AG35" s="63">
        <f>(AG33/X33)</f>
        <v>0.0007028798412516738</v>
      </c>
      <c r="AH35" s="59"/>
      <c r="AI35" s="58"/>
      <c r="AJ35" s="58"/>
      <c r="AK35" s="58"/>
    </row>
    <row r="36" spans="11:37" ht="12.75"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79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59"/>
      <c r="AI36" s="58"/>
      <c r="AJ36" s="58"/>
      <c r="AK36" s="58"/>
    </row>
    <row r="37" spans="11:37" ht="12.75"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79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59"/>
      <c r="AI37" s="58"/>
      <c r="AJ37" s="58"/>
      <c r="AK37" s="58"/>
    </row>
    <row r="38" spans="11:37" ht="12.75"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79"/>
      <c r="X38" s="62"/>
      <c r="Y38" s="81"/>
      <c r="Z38" s="62"/>
      <c r="AA38" s="62"/>
      <c r="AB38" s="62"/>
      <c r="AC38" s="62"/>
      <c r="AD38" s="62"/>
      <c r="AE38" s="62"/>
      <c r="AF38" s="62"/>
      <c r="AG38" s="62"/>
      <c r="AH38" s="59"/>
      <c r="AI38" s="58"/>
      <c r="AJ38" s="58"/>
      <c r="AK38" s="58"/>
    </row>
    <row r="39" spans="11:37" ht="12.75"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78" t="s">
        <v>17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59"/>
      <c r="AI39" s="58"/>
      <c r="AJ39" s="58"/>
      <c r="AK39" s="58"/>
    </row>
    <row r="40" spans="11:37" ht="12.75"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78" t="s">
        <v>18</v>
      </c>
      <c r="X40" s="61">
        <v>16481383</v>
      </c>
      <c r="Y40" s="61">
        <v>1283783</v>
      </c>
      <c r="Z40" s="61">
        <v>1091510</v>
      </c>
      <c r="AA40" s="61">
        <v>1601824</v>
      </c>
      <c r="AB40" s="61">
        <v>2724416</v>
      </c>
      <c r="AC40" s="61">
        <v>2314923</v>
      </c>
      <c r="AD40" s="61">
        <v>2590480</v>
      </c>
      <c r="AE40" s="61">
        <v>1459783</v>
      </c>
      <c r="AF40" s="61">
        <v>1083080</v>
      </c>
      <c r="AG40" s="61">
        <v>2331584</v>
      </c>
      <c r="AH40" s="59"/>
      <c r="AI40" s="58"/>
      <c r="AJ40" s="58"/>
      <c r="AK40" s="58"/>
    </row>
    <row r="41" spans="11:37" ht="12.75"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79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59"/>
      <c r="AI41" s="58"/>
      <c r="AJ41" s="58"/>
      <c r="AK41" s="58"/>
    </row>
    <row r="42" spans="11:37" ht="12.75"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80" t="s">
        <v>5</v>
      </c>
      <c r="X42" s="63">
        <f>SUM(Y42:AG42)</f>
        <v>1</v>
      </c>
      <c r="Y42" s="63">
        <f>(Y40/X40)</f>
        <v>0.07789291711745307</v>
      </c>
      <c r="Z42" s="63">
        <f>(Z40/X40)</f>
        <v>0.06622684516220514</v>
      </c>
      <c r="AA42" s="63">
        <f>(AA40/X40)</f>
        <v>0.0971899020852801</v>
      </c>
      <c r="AB42" s="63">
        <f>(AB40/X40)</f>
        <v>0.16530263267348377</v>
      </c>
      <c r="AC42" s="63">
        <f>(AC40/X40)</f>
        <v>0.14045684151627325</v>
      </c>
      <c r="AD42" s="63">
        <f>(AD40/X40)</f>
        <v>0.15717613018276438</v>
      </c>
      <c r="AE42" s="63">
        <f>(AE40/X40)</f>
        <v>0.08857163261117104</v>
      </c>
      <c r="AF42" s="63">
        <f>(AF40/X40)</f>
        <v>0.06571535895986398</v>
      </c>
      <c r="AG42" s="63">
        <f>(AG40/X40)</f>
        <v>0.14146773969150525</v>
      </c>
      <c r="AH42" s="59"/>
      <c r="AI42" s="58"/>
      <c r="AJ42" s="58"/>
      <c r="AK42" s="58"/>
    </row>
    <row r="43" spans="11:37" ht="12.75"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79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59"/>
      <c r="AI43" s="58"/>
      <c r="AJ43" s="58"/>
      <c r="AK43" s="58"/>
    </row>
    <row r="44" spans="11:37" ht="12.75"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79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59"/>
      <c r="AI44" s="58"/>
      <c r="AJ44" s="58"/>
      <c r="AK44" s="58"/>
    </row>
    <row r="45" spans="11:37" ht="12.75"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79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59"/>
      <c r="AI45" s="58"/>
      <c r="AJ45" s="58"/>
      <c r="AK45" s="58"/>
    </row>
    <row r="46" spans="11:37" ht="12.75"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78" t="s">
        <v>26</v>
      </c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59"/>
      <c r="AI46" s="58"/>
      <c r="AJ46" s="58"/>
      <c r="AK46" s="58"/>
    </row>
    <row r="47" spans="11:37" ht="12.75"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82" t="s">
        <v>19</v>
      </c>
      <c r="X47" s="83">
        <v>241108819.315</v>
      </c>
      <c r="Y47" s="83">
        <v>13372239.181</v>
      </c>
      <c r="Z47" s="83">
        <v>12352935.673</v>
      </c>
      <c r="AA47" s="83">
        <v>18293579.096</v>
      </c>
      <c r="AB47" s="83">
        <v>32565644.329</v>
      </c>
      <c r="AC47" s="83">
        <v>29873413.972</v>
      </c>
      <c r="AD47" s="83">
        <v>37940452.832</v>
      </c>
      <c r="AE47" s="83">
        <v>24087691.995</v>
      </c>
      <c r="AF47" s="83">
        <v>19418841.849</v>
      </c>
      <c r="AG47" s="83">
        <v>53204020.388</v>
      </c>
      <c r="AH47" s="59"/>
      <c r="AI47" s="58"/>
      <c r="AJ47" s="58"/>
      <c r="AK47" s="58"/>
    </row>
    <row r="48" spans="11:37" ht="12.75"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84" t="s">
        <v>0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59"/>
      <c r="AI48" s="58"/>
      <c r="AJ48" s="58"/>
      <c r="AK48" s="58"/>
    </row>
    <row r="49" spans="11:37" ht="12.75"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80" t="s">
        <v>5</v>
      </c>
      <c r="X49" s="63">
        <f>SUM(Y49:AG49)</f>
        <v>1</v>
      </c>
      <c r="Y49" s="63">
        <f>(Y47/X47)</f>
        <v>0.055461426997946726</v>
      </c>
      <c r="Z49" s="63">
        <f>(Z47/X47)</f>
        <v>0.05123386074426973</v>
      </c>
      <c r="AA49" s="63">
        <f>(AA47/X47)</f>
        <v>0.07587270821520675</v>
      </c>
      <c r="AB49" s="63">
        <f>(AB47/X47)</f>
        <v>0.13506616813735942</v>
      </c>
      <c r="AC49" s="63">
        <f>(AC47/X47)</f>
        <v>0.12390012964632148</v>
      </c>
      <c r="AD49" s="63">
        <f>(AD47/X47)</f>
        <v>0.15735821252739896</v>
      </c>
      <c r="AE49" s="63">
        <f>(AE47/X47)</f>
        <v>0.09990381962565334</v>
      </c>
      <c r="AF49" s="63">
        <f>(AF47/X47)</f>
        <v>0.08053974095252808</v>
      </c>
      <c r="AG49" s="63">
        <f>(AG47/X47)</f>
        <v>0.22066393315331556</v>
      </c>
      <c r="AH49" s="59"/>
      <c r="AI49" s="58"/>
      <c r="AJ49" s="58"/>
      <c r="AK49" s="58"/>
    </row>
    <row r="50" spans="11:37" ht="12.75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80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59"/>
      <c r="AI50" s="58"/>
      <c r="AJ50" s="58"/>
      <c r="AK50" s="58"/>
    </row>
    <row r="51" spans="11:37" ht="12.75"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80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58"/>
      <c r="AI51" s="58"/>
      <c r="AJ51" s="58"/>
      <c r="AK51" s="58"/>
    </row>
    <row r="52" spans="11:37" ht="12.75"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58"/>
      <c r="AI52" s="58"/>
      <c r="AJ52" s="58"/>
      <c r="AK52" s="5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2016-05-18T17:18:40Z</cp:lastPrinted>
  <dcterms:created xsi:type="dcterms:W3CDTF">2004-03-02T18:14:19Z</dcterms:created>
  <dcterms:modified xsi:type="dcterms:W3CDTF">2016-06-29T21:18:57Z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